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Sổ bộ thu Quỹ PCTT 2024\Niêm yết CK Quỹ PCTT\"/>
    </mc:Choice>
  </mc:AlternateContent>
  <xr:revisionPtr revIDLastSave="0" documentId="13_ncr:1_{4B852FE1-DEBC-40DE-85F1-EAAD251D53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CTT" sheetId="2" r:id="rId1"/>
    <sheet name="Chi Quỹ" sheetId="5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7" i="2"/>
  <c r="F17" i="2" s="1"/>
  <c r="G6" i="2"/>
  <c r="D8" i="2"/>
  <c r="D9" i="2"/>
  <c r="D10" i="2"/>
  <c r="D11" i="2"/>
  <c r="D12" i="2"/>
  <c r="D13" i="2"/>
  <c r="D14" i="2"/>
  <c r="D15" i="2"/>
  <c r="D16" i="2"/>
  <c r="D7" i="2"/>
  <c r="E17" i="2"/>
  <c r="G16" i="2" l="1"/>
  <c r="G15" i="2" l="1"/>
  <c r="G13" i="2"/>
  <c r="G12" i="2"/>
  <c r="G11" i="2"/>
  <c r="G9" i="2"/>
  <c r="G7" i="2"/>
  <c r="C18" i="2"/>
  <c r="G8" i="2" l="1"/>
  <c r="G10" i="2"/>
  <c r="G14" i="2"/>
  <c r="D17" i="2" l="1"/>
  <c r="G17" i="2" s="1"/>
  <c r="C17" i="2"/>
</calcChain>
</file>

<file path=xl/sharedStrings.xml><?xml version="1.0" encoding="utf-8"?>
<sst xmlns="http://schemas.openxmlformats.org/spreadsheetml/2006/main" count="25" uniqueCount="23">
  <si>
    <t>Cộng</t>
  </si>
  <si>
    <t>ĐƠN VỊ</t>
  </si>
  <si>
    <t>ĐVT: VNĐ</t>
  </si>
  <si>
    <t>Tổ dân phố 1</t>
  </si>
  <si>
    <t>Tổ dân phố 2</t>
  </si>
  <si>
    <t>Tổ dân phố 3</t>
  </si>
  <si>
    <t>Tổ dân phố 4</t>
  </si>
  <si>
    <t>Tổ dân phố 5</t>
  </si>
  <si>
    <t>Tổ dân phố 6</t>
  </si>
  <si>
    <t>Tổ dân phố 7</t>
  </si>
  <si>
    <t>Tổ dân phố 8</t>
  </si>
  <si>
    <t>Tổ dân phố 9</t>
  </si>
  <si>
    <t>UBND PHƯỜNG PHÚ LÃM</t>
  </si>
  <si>
    <t>SỐ TT</t>
  </si>
  <si>
    <t>Số tiền bằng chữ:</t>
  </si>
  <si>
    <t>Số tiền</t>
  </si>
  <si>
    <t xml:space="preserve">  % HT</t>
  </si>
  <si>
    <t>Lao động</t>
  </si>
  <si>
    <t>CHỈ TIÊU KẾ HOẠCH</t>
  </si>
  <si>
    <t>KẾT QUẢ THU NỘP</t>
  </si>
  <si>
    <t>CBCC- Không C/trách</t>
  </si>
  <si>
    <t>Chun cư Therveta 
thuộc tổ dân phố 3</t>
  </si>
  <si>
    <r>
      <t xml:space="preserve">BẢNG TỔNG HỢP KẾT QUẢ THU QUỸ PCTT NĂM 2024
</t>
    </r>
    <r>
      <rPr>
        <i/>
        <sz val="14"/>
        <rFont val="Times New Roman"/>
        <family val="1"/>
      </rPr>
      <t>(Kèm theo TB số       /TB-UBND ngày      /12/2024  của UBND phường)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</si>
</sst>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₫&quot;_-;\-* #,##0.00\ &quot;₫&quot;_-;_-* &quot;-&quot;??\ &quot;₫&quot;_-;_-@_-"/>
    <numFmt numFmtId="165" formatCode="_-* #,##0.00\ _₫_-;\-* #,##0.00\ _₫_-;_-* &quot;-&quot;??\ _₫_-;_-@_-"/>
    <numFmt numFmtId="166" formatCode="_-* #,##0\ _₫_-;\-* #,##0\ _₫_-;_-* &quot;-&quot;??\ _₫_-;_-@_-"/>
    <numFmt numFmtId="167" formatCode="_(* #,##0_);_(* \(#,##0\);_(* &quot;-&quot;??_);_(@_)"/>
    <numFmt numFmtId="168" formatCode="0.0"/>
    <numFmt numFmtId="169" formatCode="_(* #,##0.0_);_(* \(#,##0.0\);_(* &quot;-&quot;??_);_(@_)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1"/>
      <color rgb="FF00206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6" fontId="19" fillId="0" borderId="10" xfId="44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10" xfId="2" applyFont="1" applyBorder="1" applyAlignment="1">
      <alignment horizontal="center" vertical="center"/>
    </xf>
    <xf numFmtId="166" fontId="20" fillId="0" borderId="10" xfId="44" applyNumberFormat="1" applyFont="1" applyBorder="1" applyAlignment="1">
      <alignment horizontal="center" vertical="center"/>
    </xf>
    <xf numFmtId="168" fontId="20" fillId="0" borderId="10" xfId="2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0" fontId="19" fillId="0" borderId="10" xfId="2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166" fontId="19" fillId="0" borderId="10" xfId="2" applyNumberFormat="1" applyFont="1" applyBorder="1" applyAlignment="1">
      <alignment horizontal="left" vertical="center"/>
    </xf>
    <xf numFmtId="167" fontId="30" fillId="0" borderId="10" xfId="1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/>
    </xf>
    <xf numFmtId="167" fontId="30" fillId="0" borderId="10" xfId="1" quotePrefix="1" applyNumberFormat="1" applyFont="1" applyBorder="1" applyAlignment="1">
      <alignment horizontal="center" vertical="center" wrapText="1"/>
    </xf>
    <xf numFmtId="167" fontId="30" fillId="0" borderId="10" xfId="1" applyNumberFormat="1" applyFont="1" applyBorder="1" applyAlignment="1">
      <alignment vertical="center"/>
    </xf>
    <xf numFmtId="167" fontId="30" fillId="0" borderId="10" xfId="1" applyNumberFormat="1" applyFont="1" applyBorder="1" applyAlignment="1">
      <alignment horizontal="right" vertical="center"/>
    </xf>
    <xf numFmtId="0" fontId="19" fillId="0" borderId="10" xfId="2" applyFont="1" applyBorder="1" applyAlignment="1">
      <alignment horizontal="left" vertical="center" wrapText="1"/>
    </xf>
    <xf numFmtId="169" fontId="30" fillId="0" borderId="10" xfId="1" applyNumberFormat="1" applyFont="1" applyBorder="1" applyAlignment="1">
      <alignment horizontal="right" vertical="center" wrapText="1"/>
    </xf>
    <xf numFmtId="168" fontId="30" fillId="0" borderId="10" xfId="2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center" wrapText="1"/>
    </xf>
    <xf numFmtId="0" fontId="29" fillId="0" borderId="17" xfId="2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</cellXfs>
  <cellStyles count="46">
    <cellStyle name="20% - Accent1 2" xfId="21" xr:uid="{00000000-0005-0000-0000-000000000000}"/>
    <cellStyle name="20% - Accent2 2" xfId="25" xr:uid="{00000000-0005-0000-0000-000001000000}"/>
    <cellStyle name="20% - Accent3 2" xfId="29" xr:uid="{00000000-0005-0000-0000-000002000000}"/>
    <cellStyle name="20% - Accent4 2" xfId="33" xr:uid="{00000000-0005-0000-0000-000003000000}"/>
    <cellStyle name="20% - Accent5 2" xfId="37" xr:uid="{00000000-0005-0000-0000-000004000000}"/>
    <cellStyle name="20% - Accent6 2" xfId="41" xr:uid="{00000000-0005-0000-0000-000005000000}"/>
    <cellStyle name="40% - Accent1 2" xfId="22" xr:uid="{00000000-0005-0000-0000-000006000000}"/>
    <cellStyle name="40% - Accent2 2" xfId="26" xr:uid="{00000000-0005-0000-0000-000007000000}"/>
    <cellStyle name="40% - Accent3 2" xfId="30" xr:uid="{00000000-0005-0000-0000-000008000000}"/>
    <cellStyle name="40% - Accent4 2" xfId="34" xr:uid="{00000000-0005-0000-0000-000009000000}"/>
    <cellStyle name="40% - Accent5 2" xfId="38" xr:uid="{00000000-0005-0000-0000-00000A000000}"/>
    <cellStyle name="40% - Accent6 2" xfId="42" xr:uid="{00000000-0005-0000-0000-00000B000000}"/>
    <cellStyle name="60% - Accent1 2" xfId="23" xr:uid="{00000000-0005-0000-0000-00000C000000}"/>
    <cellStyle name="60% - Accent2 2" xfId="27" xr:uid="{00000000-0005-0000-0000-00000D000000}"/>
    <cellStyle name="60% - Accent3 2" xfId="31" xr:uid="{00000000-0005-0000-0000-00000E000000}"/>
    <cellStyle name="60% - Accent4 2" xfId="35" xr:uid="{00000000-0005-0000-0000-00000F000000}"/>
    <cellStyle name="60% - Accent5 2" xfId="39" xr:uid="{00000000-0005-0000-0000-000010000000}"/>
    <cellStyle name="60% - Accent6 2" xfId="43" xr:uid="{00000000-0005-0000-0000-000011000000}"/>
    <cellStyle name="Accent1 2" xfId="20" xr:uid="{00000000-0005-0000-0000-000012000000}"/>
    <cellStyle name="Accent2 2" xfId="24" xr:uid="{00000000-0005-0000-0000-000013000000}"/>
    <cellStyle name="Accent3 2" xfId="28" xr:uid="{00000000-0005-0000-0000-000014000000}"/>
    <cellStyle name="Accent4 2" xfId="32" xr:uid="{00000000-0005-0000-0000-000015000000}"/>
    <cellStyle name="Accent5 2" xfId="36" xr:uid="{00000000-0005-0000-0000-000016000000}"/>
    <cellStyle name="Accent6 2" xfId="40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Comma" xfId="1" builtinId="3"/>
    <cellStyle name="Comma 2" xfId="44" xr:uid="{00000000-0005-0000-0000-00001C000000}"/>
    <cellStyle name="Currency 2" xfId="45" xr:uid="{00000000-0005-0000-0000-00001D000000}"/>
    <cellStyle name="Explanatory Text 2" xfId="18" xr:uid="{00000000-0005-0000-0000-00001E000000}"/>
    <cellStyle name="Good 2" xfId="8" xr:uid="{00000000-0005-0000-0000-00001F000000}"/>
    <cellStyle name="Heading 1 2" xfId="4" xr:uid="{00000000-0005-0000-0000-000020000000}"/>
    <cellStyle name="Heading 2 2" xfId="5" xr:uid="{00000000-0005-0000-0000-000021000000}"/>
    <cellStyle name="Heading 3 2" xfId="6" xr:uid="{00000000-0005-0000-0000-000022000000}"/>
    <cellStyle name="Heading 4 2" xfId="7" xr:uid="{00000000-0005-0000-0000-000023000000}"/>
    <cellStyle name="Input 2" xfId="11" xr:uid="{00000000-0005-0000-0000-000024000000}"/>
    <cellStyle name="Linked Cell 2" xfId="14" xr:uid="{00000000-0005-0000-0000-000025000000}"/>
    <cellStyle name="Neutral 2" xfId="10" xr:uid="{00000000-0005-0000-0000-000026000000}"/>
    <cellStyle name="Normal" xfId="0" builtinId="0"/>
    <cellStyle name="Normal 2" xfId="2" xr:uid="{00000000-0005-0000-0000-000028000000}"/>
    <cellStyle name="Note 2" xfId="17" xr:uid="{00000000-0005-0000-0000-000029000000}"/>
    <cellStyle name="Output 2" xfId="12" xr:uid="{00000000-0005-0000-0000-00002A000000}"/>
    <cellStyle name="Title 2" xfId="3" xr:uid="{00000000-0005-0000-0000-00002B000000}"/>
    <cellStyle name="Total 2" xfId="19" xr:uid="{00000000-0005-0000-0000-00002C000000}"/>
    <cellStyle name="Warning Text 2" xfId="16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Doi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VND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13" workbookViewId="0">
      <selection activeCell="B21" sqref="B21"/>
    </sheetView>
  </sheetViews>
  <sheetFormatPr defaultRowHeight="15.75" x14ac:dyDescent="0.25"/>
  <cols>
    <col min="1" max="1" width="5.125" style="1" customWidth="1"/>
    <col min="2" max="2" width="20.375" style="1" customWidth="1"/>
    <col min="3" max="3" width="9.125" style="1" customWidth="1"/>
    <col min="4" max="4" width="14.625" style="1" customWidth="1"/>
    <col min="5" max="5" width="10.5" style="1" customWidth="1"/>
    <col min="6" max="6" width="15.25" style="1" customWidth="1"/>
    <col min="7" max="7" width="9.375" style="1" customWidth="1"/>
    <col min="8" max="8" width="9" style="1"/>
    <col min="9" max="9" width="13.75" style="1" customWidth="1"/>
    <col min="10" max="16384" width="9" style="1"/>
  </cols>
  <sheetData>
    <row r="1" spans="1:9" ht="31.5" customHeight="1" x14ac:dyDescent="0.3">
      <c r="A1" s="26" t="s">
        <v>12</v>
      </c>
      <c r="B1" s="26"/>
      <c r="C1" s="26"/>
      <c r="D1" s="26"/>
      <c r="E1" s="11"/>
      <c r="F1" s="10"/>
      <c r="G1" s="10"/>
    </row>
    <row r="2" spans="1:9" ht="44.25" customHeight="1" x14ac:dyDescent="0.25">
      <c r="A2" s="29" t="s">
        <v>22</v>
      </c>
      <c r="B2" s="29"/>
      <c r="C2" s="29"/>
      <c r="D2" s="29"/>
      <c r="E2" s="29"/>
      <c r="F2" s="29"/>
      <c r="G2" s="29"/>
    </row>
    <row r="3" spans="1:9" ht="28.5" customHeight="1" x14ac:dyDescent="0.3">
      <c r="A3" s="10"/>
      <c r="B3" s="12"/>
      <c r="C3" s="12"/>
      <c r="D3" s="13"/>
      <c r="E3" s="13"/>
      <c r="F3" s="28" t="s">
        <v>2</v>
      </c>
      <c r="G3" s="28"/>
    </row>
    <row r="4" spans="1:9" ht="21.75" customHeight="1" x14ac:dyDescent="0.25">
      <c r="A4" s="35" t="s">
        <v>13</v>
      </c>
      <c r="B4" s="27" t="s">
        <v>1</v>
      </c>
      <c r="C4" s="31" t="s">
        <v>18</v>
      </c>
      <c r="D4" s="32"/>
      <c r="E4" s="31" t="s">
        <v>19</v>
      </c>
      <c r="F4" s="33"/>
      <c r="G4" s="32"/>
    </row>
    <row r="5" spans="1:9" ht="35.25" customHeight="1" x14ac:dyDescent="0.25">
      <c r="A5" s="36"/>
      <c r="B5" s="27"/>
      <c r="C5" s="18" t="s">
        <v>17</v>
      </c>
      <c r="D5" s="19" t="s">
        <v>15</v>
      </c>
      <c r="E5" s="18" t="s">
        <v>17</v>
      </c>
      <c r="F5" s="19" t="s">
        <v>15</v>
      </c>
      <c r="G5" s="18" t="s">
        <v>16</v>
      </c>
    </row>
    <row r="6" spans="1:9" ht="38.25" customHeight="1" x14ac:dyDescent="0.25">
      <c r="A6" s="16">
        <v>1</v>
      </c>
      <c r="B6" s="21" t="s">
        <v>20</v>
      </c>
      <c r="C6" s="20">
        <v>49</v>
      </c>
      <c r="D6" s="15">
        <v>2009000</v>
      </c>
      <c r="E6" s="20">
        <v>49</v>
      </c>
      <c r="F6" s="15">
        <v>2009000</v>
      </c>
      <c r="G6" s="24">
        <f>F6/D6*100</f>
        <v>100</v>
      </c>
    </row>
    <row r="7" spans="1:9" s="3" customFormat="1" ht="38.25" customHeight="1" x14ac:dyDescent="0.25">
      <c r="A7" s="17">
        <v>2</v>
      </c>
      <c r="B7" s="8" t="s">
        <v>3</v>
      </c>
      <c r="C7" s="14">
        <v>221</v>
      </c>
      <c r="D7" s="2">
        <f>C7*10000</f>
        <v>2210000</v>
      </c>
      <c r="E7" s="2">
        <v>221</v>
      </c>
      <c r="F7" s="22">
        <f>E7*10000</f>
        <v>2210000</v>
      </c>
      <c r="G7" s="25">
        <f t="shared" ref="G7:G17" si="0">F7/D7*100</f>
        <v>100</v>
      </c>
    </row>
    <row r="8" spans="1:9" s="3" customFormat="1" ht="38.25" customHeight="1" x14ac:dyDescent="0.25">
      <c r="A8" s="16">
        <v>3</v>
      </c>
      <c r="B8" s="8" t="s">
        <v>4</v>
      </c>
      <c r="C8" s="14">
        <v>226</v>
      </c>
      <c r="D8" s="2">
        <f t="shared" ref="D8:D16" si="1">C8*10000</f>
        <v>2260000</v>
      </c>
      <c r="E8" s="2">
        <v>226</v>
      </c>
      <c r="F8" s="22">
        <f t="shared" ref="F8:F16" si="2">E8*10000</f>
        <v>2260000</v>
      </c>
      <c r="G8" s="25">
        <f t="shared" si="0"/>
        <v>100</v>
      </c>
    </row>
    <row r="9" spans="1:9" s="3" customFormat="1" ht="38.25" customHeight="1" x14ac:dyDescent="0.25">
      <c r="A9" s="17">
        <v>4</v>
      </c>
      <c r="B9" s="8" t="s">
        <v>5</v>
      </c>
      <c r="C9" s="14">
        <v>80</v>
      </c>
      <c r="D9" s="2">
        <f t="shared" si="1"/>
        <v>800000</v>
      </c>
      <c r="E9" s="2">
        <v>80</v>
      </c>
      <c r="F9" s="22">
        <f t="shared" si="2"/>
        <v>800000</v>
      </c>
      <c r="G9" s="25">
        <f t="shared" si="0"/>
        <v>100</v>
      </c>
      <c r="I9" s="7"/>
    </row>
    <row r="10" spans="1:9" s="3" customFormat="1" ht="38.25" customHeight="1" x14ac:dyDescent="0.25">
      <c r="A10" s="16">
        <v>5</v>
      </c>
      <c r="B10" s="8" t="s">
        <v>6</v>
      </c>
      <c r="C10" s="14">
        <v>194</v>
      </c>
      <c r="D10" s="2">
        <f t="shared" si="1"/>
        <v>1940000</v>
      </c>
      <c r="E10" s="2">
        <v>198</v>
      </c>
      <c r="F10" s="22">
        <f t="shared" si="2"/>
        <v>1980000</v>
      </c>
      <c r="G10" s="25">
        <f t="shared" si="0"/>
        <v>102.06185567010309</v>
      </c>
      <c r="I10" s="7"/>
    </row>
    <row r="11" spans="1:9" s="3" customFormat="1" ht="38.25" customHeight="1" x14ac:dyDescent="0.25">
      <c r="A11" s="17">
        <v>6</v>
      </c>
      <c r="B11" s="8" t="s">
        <v>7</v>
      </c>
      <c r="C11" s="14">
        <v>275</v>
      </c>
      <c r="D11" s="2">
        <f t="shared" si="1"/>
        <v>2750000</v>
      </c>
      <c r="E11" s="2">
        <v>275</v>
      </c>
      <c r="F11" s="22">
        <f t="shared" si="2"/>
        <v>2750000</v>
      </c>
      <c r="G11" s="25">
        <f t="shared" si="0"/>
        <v>100</v>
      </c>
    </row>
    <row r="12" spans="1:9" s="3" customFormat="1" ht="38.25" customHeight="1" x14ac:dyDescent="0.25">
      <c r="A12" s="16">
        <v>7</v>
      </c>
      <c r="B12" s="8" t="s">
        <v>8</v>
      </c>
      <c r="C12" s="14">
        <v>121</v>
      </c>
      <c r="D12" s="2">
        <f t="shared" si="1"/>
        <v>1210000</v>
      </c>
      <c r="E12" s="2">
        <v>121</v>
      </c>
      <c r="F12" s="22">
        <f t="shared" si="2"/>
        <v>1210000</v>
      </c>
      <c r="G12" s="25">
        <f t="shared" si="0"/>
        <v>100</v>
      </c>
      <c r="I12" s="7"/>
    </row>
    <row r="13" spans="1:9" s="3" customFormat="1" ht="38.25" customHeight="1" x14ac:dyDescent="0.25">
      <c r="A13" s="17">
        <v>8</v>
      </c>
      <c r="B13" s="8" t="s">
        <v>9</v>
      </c>
      <c r="C13" s="14">
        <v>151</v>
      </c>
      <c r="D13" s="2">
        <f t="shared" si="1"/>
        <v>1510000</v>
      </c>
      <c r="E13" s="2">
        <v>151</v>
      </c>
      <c r="F13" s="22">
        <f t="shared" si="2"/>
        <v>1510000</v>
      </c>
      <c r="G13" s="25">
        <f t="shared" si="0"/>
        <v>100</v>
      </c>
    </row>
    <row r="14" spans="1:9" s="3" customFormat="1" ht="38.25" customHeight="1" x14ac:dyDescent="0.25">
      <c r="A14" s="16">
        <v>9</v>
      </c>
      <c r="B14" s="8" t="s">
        <v>10</v>
      </c>
      <c r="C14" s="14">
        <v>98</v>
      </c>
      <c r="D14" s="2">
        <f t="shared" si="1"/>
        <v>980000</v>
      </c>
      <c r="E14" s="2">
        <v>117</v>
      </c>
      <c r="F14" s="22">
        <f t="shared" si="2"/>
        <v>1170000</v>
      </c>
      <c r="G14" s="25">
        <f t="shared" si="0"/>
        <v>119.38775510204083</v>
      </c>
    </row>
    <row r="15" spans="1:9" s="3" customFormat="1" ht="38.25" customHeight="1" x14ac:dyDescent="0.25">
      <c r="A15" s="17">
        <v>10</v>
      </c>
      <c r="B15" s="8" t="s">
        <v>11</v>
      </c>
      <c r="C15" s="14">
        <v>130</v>
      </c>
      <c r="D15" s="2">
        <f t="shared" si="1"/>
        <v>1300000</v>
      </c>
      <c r="E15" s="2">
        <v>130</v>
      </c>
      <c r="F15" s="22">
        <f t="shared" si="2"/>
        <v>1300000</v>
      </c>
      <c r="G15" s="25">
        <f t="shared" si="0"/>
        <v>100</v>
      </c>
    </row>
    <row r="16" spans="1:9" s="3" customFormat="1" ht="45" customHeight="1" x14ac:dyDescent="0.25">
      <c r="A16" s="16">
        <v>11</v>
      </c>
      <c r="B16" s="23" t="s">
        <v>21</v>
      </c>
      <c r="C16" s="14">
        <v>300</v>
      </c>
      <c r="D16" s="2">
        <f t="shared" si="1"/>
        <v>3000000</v>
      </c>
      <c r="E16" s="2">
        <v>0</v>
      </c>
      <c r="F16" s="22">
        <f t="shared" si="2"/>
        <v>0</v>
      </c>
      <c r="G16" s="25">
        <f t="shared" si="0"/>
        <v>0</v>
      </c>
    </row>
    <row r="17" spans="1:7" s="3" customFormat="1" ht="33.75" customHeight="1" x14ac:dyDescent="0.25">
      <c r="A17" s="9"/>
      <c r="B17" s="4" t="s">
        <v>0</v>
      </c>
      <c r="C17" s="5">
        <f>SUM(C6:C16)</f>
        <v>1845</v>
      </c>
      <c r="D17" s="5">
        <f>SUM(D6:D16)</f>
        <v>19969000</v>
      </c>
      <c r="E17" s="5">
        <f>SUM(E6:E16)</f>
        <v>1568</v>
      </c>
      <c r="F17" s="5">
        <f>SUM(F6:F16)</f>
        <v>17199000</v>
      </c>
      <c r="G17" s="6">
        <f t="shared" si="0"/>
        <v>86.128499173719263</v>
      </c>
    </row>
    <row r="18" spans="1:7" ht="25.5" customHeight="1" x14ac:dyDescent="0.25">
      <c r="A18" s="30" t="s">
        <v>14</v>
      </c>
      <c r="B18" s="30"/>
      <c r="C18" s="34" t="str">
        <f>[1]!VND(F17)</f>
        <v>Mười bảy triệu, một trăm chín mươi chín ngàn đồng chẵn</v>
      </c>
      <c r="D18" s="34"/>
      <c r="E18" s="34"/>
      <c r="F18" s="34"/>
      <c r="G18" s="34"/>
    </row>
  </sheetData>
  <mergeCells count="9">
    <mergeCell ref="A1:D1"/>
    <mergeCell ref="B4:B5"/>
    <mergeCell ref="F3:G3"/>
    <mergeCell ref="A2:G2"/>
    <mergeCell ref="A18:B18"/>
    <mergeCell ref="C4:D4"/>
    <mergeCell ref="E4:G4"/>
    <mergeCell ref="C18:G18"/>
    <mergeCell ref="A4:A5"/>
  </mergeCells>
  <pageMargins left="0.67" right="0.3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PCTT</vt:lpstr>
      <vt:lpstr>Chi Quỹ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2024-12-26T03:42:24Z</cp:lastPrinted>
  <dcterms:created xsi:type="dcterms:W3CDTF">2023-08-14T06:36:38Z</dcterms:created>
  <dcterms:modified xsi:type="dcterms:W3CDTF">2024-12-26T03:42:27Z</dcterms:modified>
</cp:coreProperties>
</file>